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3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77" i="22" l="1"/>
  <c r="D50" i="22" l="1"/>
  <c r="D48" i="22"/>
  <c r="D19" i="22" l="1"/>
  <c r="D15" i="22" l="1"/>
  <c r="D29" i="22" l="1"/>
  <c r="F106" i="22" l="1"/>
  <c r="D7" i="22" l="1"/>
  <c r="H96" i="22" l="1"/>
  <c r="D39" i="22" l="1"/>
  <c r="D41" i="22" l="1"/>
  <c r="E96" i="22" l="1"/>
  <c r="E83" i="22" l="1"/>
  <c r="D87" i="22" l="1"/>
  <c r="D27" i="22" l="1"/>
  <c r="D52" i="22" l="1"/>
  <c r="D46" i="22"/>
  <c r="D53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<sst xmlns="http://schemas.openxmlformats.org/spreadsheetml/2006/main" count="1625" uniqueCount="153">
  <si>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</si>
  <si>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</si>
  <si>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</si>
  <si>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</si>
  <si>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</si>
  <si>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</si>
  <si>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</si>
  <si>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</si>
  <si>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</si>
  <si>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</si>
  <si>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</si>
  <si>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</si>
  <si>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</si>
  <si>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</si>
  <si>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</si>
  <si>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</si>
  <si>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</si>
  <si>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</si>
  <si>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</si>
  <si>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</si>
  <si>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</si>
  <si>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</si>
  <si>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</si>
  <si>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</si>
  <si>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</si>
  <si>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</si>
  <si>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</si>
  <si>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</si>
  <si>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</si>
  <si>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</si>
  <si>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</si>
  <si>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</si>
  <si>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</si>
  <si>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</si>
  <si>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</si>
  <si>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</si>
  <si>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</si>
  <si>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</si>
  <si>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</si>
  <si>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</si>
  <si>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</si>
  <si>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</si>
  <si>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</si>
  <si>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</si>
  <si>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</si>
  <si>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</si>
  <si>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</si>
  <si>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</si>
  <si>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</si>
  <si>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</si>
  <si>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</si>
  <si>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</si>
  <si>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</si>
  <si>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</si>
  <si>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</si>
  <si>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</si>
  <si>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</si>
  <si>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</si>
  <si>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</si>
  <si>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</si>
  <si>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</si>
  <si>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</si>
  <si>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</si>
  <si>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</si>
  <si>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</si>
  <si>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</si>
  <si>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</si>
  <si>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</si>
  <si>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</si>
  <si>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</si>
  <si>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</si>
  <si>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</si>
  <si>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</si>
  <si>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</si>
  <si>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</si>
  <si>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</si>
  <si>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</si>
  <si>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</si>
  <si>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</si>
  <si>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</si>
  <si>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</si>
  <si>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</si>
  <si>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</si>
  <si>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</si>
  <si>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</si>
  <si>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</si>
  <si>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</si>
  <si>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</si>
  <si>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</si>
  <si>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</si>
  <si>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</si>
  <si>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</si>
  <si>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</si>
  <si>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</si>
  <si>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</si>
  <si>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</si>
  <si>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</si>
  <si>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</si>
  <si>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</si>
  <si>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</si>
  <si>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</si>
  <si>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</si>
  <si>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</si>
  <si>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</si>
  <si>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</si>
  <si>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</si>
  <si>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</si>
  <si>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</si>
  <si>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</si>
  <si>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</si>
  <si>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</si>
  <si>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</si>
  <si>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</si>
  <si>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</si>
  <si>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</si>
  <si>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</si>
  <si>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</si>
  <si>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</si>
  <si>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</si>
  <si>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</si>
  <si>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</si>
  <si>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</si>
  <si>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</si>
  <si>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</si>
  <si>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</si>
  <si>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</si>
  <si>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</si>
  <si>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</si>
  <si>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</si>
  <si>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</si>
  <si>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</si>
  <si>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</si>
  <si>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</si>
  <si>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</si>
  <si>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</si>
  <si>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 CO. OLD  EMS</t>
  </si>
  <si>
    <t>FAY. CO. NEW EMS</t>
  </si>
  <si>
    <t>11/23/22-12/23/22</t>
  </si>
  <si>
    <t xml:space="preserve">WARRENTON RECYCLING </t>
  </si>
  <si>
    <t>FAYETTE COUNTY, TEXAS UTILITIES -  PAID FEBRUARY, 2023</t>
  </si>
  <si>
    <t>01/17/23-01/25/23</t>
  </si>
  <si>
    <t>12/14/22-01/19/23</t>
  </si>
  <si>
    <t>12/14/22-01/20/23</t>
  </si>
  <si>
    <t>12/15/22-01/19/23</t>
  </si>
  <si>
    <t>12/15/22-01/15/23</t>
  </si>
  <si>
    <t>12/23/22-01/23/23</t>
  </si>
  <si>
    <t>12/28/22-01/27/23</t>
  </si>
  <si>
    <t>12/21/22-01/17/23</t>
  </si>
  <si>
    <t>12/21/22-01/18/23</t>
  </si>
  <si>
    <t>12/30/22-01/30/23</t>
  </si>
  <si>
    <t>12/15/22-01/13/23</t>
  </si>
  <si>
    <t>Final Bill</t>
  </si>
  <si>
    <t>01/03/23-02/01/23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</si>
</sst>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="130" zoomScaleNormal="130" workbookViewId="0">
      <pane ySplit="4" topLeftCell="A92" activePane="bottomLeft" state="frozen"/>
      <selection pane="bottomLeft" activeCell="D109" sqref="D109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147</v>
      </c>
      <c r="D6" s="67" t="s">
        <v>6</v>
      </c>
      <c r="E6" s="79">
        <v>1</v>
      </c>
      <c r="F6" s="79">
        <v>143.31</v>
      </c>
      <c r="G6" s="79">
        <v>3257</v>
      </c>
      <c r="H6" s="80">
        <v>728.22</v>
      </c>
      <c r="I6" s="81">
        <v>0</v>
      </c>
      <c r="J6" s="79">
        <v>14.75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893.04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147</v>
      </c>
      <c r="D8" s="67" t="s">
        <v>6</v>
      </c>
      <c r="E8" s="79">
        <v>2</v>
      </c>
      <c r="F8" s="80">
        <v>30.69</v>
      </c>
      <c r="G8" s="79">
        <v>585</v>
      </c>
      <c r="H8" s="79">
        <v>100.82</v>
      </c>
      <c r="I8" s="81">
        <v>0</v>
      </c>
      <c r="J8" s="79">
        <v>14.75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146.26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147</v>
      </c>
      <c r="D10" s="67" t="s">
        <v>6</v>
      </c>
      <c r="E10" s="81">
        <v>0</v>
      </c>
      <c r="F10" s="81">
        <v>0</v>
      </c>
      <c r="G10" s="79">
        <v>760</v>
      </c>
      <c r="H10" s="82">
        <v>120.86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120.86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147</v>
      </c>
      <c r="D12" s="67" t="s">
        <v>6</v>
      </c>
      <c r="E12" s="81">
        <v>0</v>
      </c>
      <c r="F12" s="81">
        <v>0</v>
      </c>
      <c r="G12" s="79">
        <v>1305</v>
      </c>
      <c r="H12" s="82">
        <v>178.12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178.12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147</v>
      </c>
      <c r="D14" s="67" t="s">
        <v>6</v>
      </c>
      <c r="E14" s="79">
        <v>2</v>
      </c>
      <c r="F14" s="80">
        <v>61.45</v>
      </c>
      <c r="G14" s="79">
        <v>6800</v>
      </c>
      <c r="H14" s="80">
        <v>830.46</v>
      </c>
      <c r="I14" s="79"/>
      <c r="J14" s="80">
        <v>14.75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1062.92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147</v>
      </c>
      <c r="D16" s="67" t="s">
        <v>6</v>
      </c>
      <c r="E16" s="79">
        <v>0</v>
      </c>
      <c r="F16" s="82">
        <v>30.69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30.69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147</v>
      </c>
      <c r="D18" s="67" t="s">
        <v>6</v>
      </c>
      <c r="E18" s="79">
        <v>91</v>
      </c>
      <c r="F18" s="79">
        <v>389.04</v>
      </c>
      <c r="G18" s="79">
        <v>19029</v>
      </c>
      <c r="H18" s="80">
        <v>2126.92</v>
      </c>
      <c r="I18" s="81">
        <v>0</v>
      </c>
      <c r="J18" s="79">
        <v>225.07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3042.51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147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147</v>
      </c>
      <c r="D22" s="67" t="s">
        <v>6</v>
      </c>
      <c r="E22" s="79">
        <v>1</v>
      </c>
      <c r="F22" s="80">
        <v>30.69</v>
      </c>
      <c r="G22" s="79">
        <v>1267</v>
      </c>
      <c r="H22" s="80">
        <v>174.12</v>
      </c>
      <c r="I22" s="81">
        <v>0</v>
      </c>
      <c r="J22" s="79">
        <v>14.75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275.62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147</v>
      </c>
      <c r="D24" s="67" t="s">
        <v>6</v>
      </c>
      <c r="E24" s="79">
        <v>3</v>
      </c>
      <c r="F24" s="80">
        <v>143.31</v>
      </c>
      <c r="G24" s="79">
        <v>15621</v>
      </c>
      <c r="H24" s="80">
        <v>2100.94</v>
      </c>
      <c r="I24" s="81" t="s">
        <v>8</v>
      </c>
      <c r="J24" s="79">
        <v>14.75</v>
      </c>
      <c r="K24" s="79">
        <v>75.36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2334.36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147</v>
      </c>
      <c r="D26" s="67" t="s">
        <v>6</v>
      </c>
      <c r="E26" s="79">
        <v>24</v>
      </c>
      <c r="F26" s="80">
        <v>95.45</v>
      </c>
      <c r="G26" s="79">
        <v>3280</v>
      </c>
      <c r="H26" s="80">
        <v>408.63</v>
      </c>
      <c r="I26" s="81">
        <v>0</v>
      </c>
      <c r="J26" s="79">
        <v>64.94</v>
      </c>
      <c r="K26" s="79">
        <v>36.76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605.78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134</v>
      </c>
      <c r="C28" s="114" t="s">
        <v>147</v>
      </c>
      <c r="D28" s="67" t="s">
        <v>6</v>
      </c>
      <c r="E28" s="86">
        <v>0</v>
      </c>
      <c r="F28" s="80">
        <v>30.69</v>
      </c>
      <c r="G28" s="86">
        <v>4516</v>
      </c>
      <c r="H28" s="81">
        <v>668.79</v>
      </c>
      <c r="I28" s="81">
        <v>0</v>
      </c>
      <c r="J28" s="79">
        <v>14.75</v>
      </c>
      <c r="K28" s="81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750.99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147</v>
      </c>
      <c r="D30" s="67" t="s">
        <v>6</v>
      </c>
      <c r="E30" s="79">
        <v>1</v>
      </c>
      <c r="F30" s="80">
        <v>30.69</v>
      </c>
      <c r="G30" s="79">
        <v>1240</v>
      </c>
      <c r="H30" s="79">
        <v>171.28</v>
      </c>
      <c r="I30" s="81"/>
      <c r="J30" s="79">
        <v>14.75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337.86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147</v>
      </c>
      <c r="D32" s="67" t="s">
        <v>6</v>
      </c>
      <c r="E32" s="79">
        <v>0</v>
      </c>
      <c r="F32" s="80">
        <v>30.69</v>
      </c>
      <c r="G32" s="79">
        <v>381</v>
      </c>
      <c r="H32" s="79">
        <v>77.349999999999994</v>
      </c>
      <c r="I32" s="81">
        <v>0</v>
      </c>
      <c r="J32" s="79">
        <v>14.75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159.54999999999998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147</v>
      </c>
      <c r="D34" s="67" t="s">
        <v>6</v>
      </c>
      <c r="E34" s="86">
        <v>0</v>
      </c>
      <c r="F34" s="80">
        <v>92.14</v>
      </c>
      <c r="G34" s="79">
        <v>379</v>
      </c>
      <c r="H34" s="79">
        <v>77.11</v>
      </c>
      <c r="I34" s="81">
        <v>0</v>
      </c>
      <c r="J34" s="81">
        <v>14.75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184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147</v>
      </c>
      <c r="D36" s="67" t="s">
        <v>6</v>
      </c>
      <c r="E36" s="79">
        <v>1</v>
      </c>
      <c r="F36" s="80">
        <v>30.69</v>
      </c>
      <c r="G36" s="79">
        <v>2681</v>
      </c>
      <c r="H36" s="80">
        <v>553.41999999999996</v>
      </c>
      <c r="I36" s="81">
        <v>0</v>
      </c>
      <c r="J36" s="82">
        <v>14.75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598.86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148</v>
      </c>
      <c r="D38" s="67" t="s">
        <v>6</v>
      </c>
      <c r="E38" s="86">
        <v>2</v>
      </c>
      <c r="F38" s="80">
        <v>0</v>
      </c>
      <c r="G38" s="81">
        <v>0</v>
      </c>
      <c r="H38" s="81">
        <v>0</v>
      </c>
      <c r="I38" s="81">
        <v>0</v>
      </c>
      <c r="J38" s="79">
        <v>14.75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14.75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148</v>
      </c>
      <c r="D40" s="67" t="s">
        <v>6</v>
      </c>
      <c r="E40" s="86">
        <v>2</v>
      </c>
      <c r="F40" s="80">
        <v>0</v>
      </c>
      <c r="G40" s="81">
        <v>0</v>
      </c>
      <c r="H40" s="81">
        <v>0</v>
      </c>
      <c r="I40" s="81">
        <v>0</v>
      </c>
      <c r="J40" s="79">
        <v>14.75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14.75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10825.92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144</v>
      </c>
      <c r="D45" s="67" t="s">
        <v>17</v>
      </c>
      <c r="E45" s="79">
        <v>9</v>
      </c>
      <c r="F45" s="80">
        <v>25</v>
      </c>
      <c r="G45" s="79">
        <v>1820</v>
      </c>
      <c r="H45" s="79">
        <v>136.91</v>
      </c>
      <c r="I45" s="108">
        <v>134.13</v>
      </c>
      <c r="J45" s="79">
        <v>27.75</v>
      </c>
      <c r="K45" s="80">
        <v>55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379.78999999999996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135</v>
      </c>
      <c r="C47" s="114" t="s">
        <v>144</v>
      </c>
      <c r="D47" s="67" t="s">
        <v>17</v>
      </c>
      <c r="E47" s="79">
        <v>20</v>
      </c>
      <c r="F47" s="80">
        <v>25</v>
      </c>
      <c r="G47" s="79">
        <v>1245</v>
      </c>
      <c r="H47" s="79">
        <v>107.87</v>
      </c>
      <c r="I47" s="108">
        <v>91.76</v>
      </c>
      <c r="J47" s="79">
        <v>27.75</v>
      </c>
      <c r="K47" s="80">
        <v>55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309.88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136</v>
      </c>
      <c r="C49" s="114" t="s">
        <v>144</v>
      </c>
      <c r="D49" s="122" t="s">
        <v>17</v>
      </c>
      <c r="E49" s="79">
        <v>6</v>
      </c>
      <c r="F49" s="80">
        <v>25</v>
      </c>
      <c r="G49" s="79"/>
      <c r="H49" s="79"/>
      <c r="I49" s="79"/>
      <c r="J49" s="79"/>
      <c r="K49" s="79"/>
      <c r="L49" s="79"/>
      <c r="M49" s="79"/>
      <c r="N49" s="79"/>
    </row>
    <row r="50" spans="1:14" x14ac:dyDescent="0.2">
      <c r="C50" s="83" t="s">
        <v>20</v>
      </c>
      <c r="D50" s="119">
        <f>SUM(F49,H49,I49,J49,K49,L49,M49)</f>
        <v>25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144</v>
      </c>
      <c r="D51" s="67" t="s">
        <v>17</v>
      </c>
      <c r="E51" s="81">
        <v>0</v>
      </c>
      <c r="F51" s="80">
        <v>0</v>
      </c>
      <c r="G51" s="79">
        <v>2563</v>
      </c>
      <c r="H51" s="82">
        <v>219.43</v>
      </c>
      <c r="I51" s="82">
        <v>188.89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131</v>
      </c>
      <c r="C52" s="83" t="s">
        <v>20</v>
      </c>
      <c r="D52" s="120">
        <f>SUM(H51,I51,K51,L51,M51)</f>
        <v>408.32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SUM(D46,D48,D52)</f>
        <v>1097.99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145</v>
      </c>
      <c r="D55" s="67" t="s">
        <v>49</v>
      </c>
      <c r="E55" s="81">
        <v>0</v>
      </c>
      <c r="F55" s="81">
        <v>0</v>
      </c>
      <c r="G55" s="86">
        <v>14</v>
      </c>
      <c r="H55" s="80">
        <v>24.12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137</v>
      </c>
      <c r="D57" s="67" t="s">
        <v>49</v>
      </c>
      <c r="E57" s="81">
        <v>0</v>
      </c>
      <c r="F57" s="81">
        <v>0</v>
      </c>
      <c r="G57" s="86">
        <v>5214</v>
      </c>
      <c r="H57" s="80">
        <v>440.78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137</v>
      </c>
      <c r="D59" s="67" t="s">
        <v>49</v>
      </c>
      <c r="E59" s="81">
        <v>0</v>
      </c>
      <c r="F59" s="81">
        <v>0</v>
      </c>
      <c r="G59" s="86">
        <v>1920</v>
      </c>
      <c r="H59" s="80">
        <v>208.78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137</v>
      </c>
      <c r="D61" s="67" t="s">
        <v>49</v>
      </c>
      <c r="E61" s="81">
        <v>0</v>
      </c>
      <c r="F61" s="81">
        <v>0</v>
      </c>
      <c r="G61" s="86">
        <v>1609</v>
      </c>
      <c r="H61" s="80">
        <v>151.91999999999999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137</v>
      </c>
      <c r="D63" s="67" t="s">
        <v>49</v>
      </c>
      <c r="E63" s="81">
        <v>0</v>
      </c>
      <c r="F63" s="81">
        <v>0</v>
      </c>
      <c r="G63" s="86">
        <v>286</v>
      </c>
      <c r="H63" s="80">
        <v>45.92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137</v>
      </c>
      <c r="D65" s="67" t="s">
        <v>49</v>
      </c>
      <c r="E65" s="81">
        <v>0</v>
      </c>
      <c r="F65" s="81">
        <v>0</v>
      </c>
      <c r="G65" s="86">
        <v>6440</v>
      </c>
      <c r="H65" s="80">
        <v>1112.94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137</v>
      </c>
      <c r="D67" s="67" t="s">
        <v>49</v>
      </c>
      <c r="E67" s="81">
        <v>0</v>
      </c>
      <c r="F67" s="81">
        <v>0</v>
      </c>
      <c r="G67" s="86">
        <v>1638</v>
      </c>
      <c r="H67" s="80">
        <v>159.57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137</v>
      </c>
      <c r="D69" s="67" t="s">
        <v>49</v>
      </c>
      <c r="E69" s="81">
        <v>0</v>
      </c>
      <c r="F69" s="81">
        <v>0</v>
      </c>
      <c r="G69" s="86">
        <v>12</v>
      </c>
      <c r="H69" s="80">
        <v>23.96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137</v>
      </c>
      <c r="D71" s="67" t="s">
        <v>49</v>
      </c>
      <c r="E71" s="81">
        <v>0</v>
      </c>
      <c r="F71" s="81">
        <v>0</v>
      </c>
      <c r="G71" s="86">
        <v>99</v>
      </c>
      <c r="H71" s="80">
        <v>30.93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137</v>
      </c>
      <c r="D73" s="67" t="s">
        <v>49</v>
      </c>
      <c r="E73" s="81">
        <v>0</v>
      </c>
      <c r="F73" s="81">
        <v>0</v>
      </c>
      <c r="G73" s="86">
        <v>262</v>
      </c>
      <c r="H73" s="80">
        <v>43.99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138</v>
      </c>
      <c r="C75" s="114" t="s">
        <v>137</v>
      </c>
      <c r="D75" s="67" t="s">
        <v>49</v>
      </c>
      <c r="E75" s="81">
        <v>0</v>
      </c>
      <c r="F75" s="81">
        <v>0</v>
      </c>
      <c r="G75" s="86">
        <v>0</v>
      </c>
      <c r="H75" s="80">
        <v>0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SUM(H55:H75)</f>
        <v>2242.91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141</v>
      </c>
      <c r="D79" s="67" t="s">
        <v>51</v>
      </c>
      <c r="E79" s="79">
        <v>1990</v>
      </c>
      <c r="F79" s="80">
        <v>207.47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142</v>
      </c>
      <c r="D80" s="67" t="s">
        <v>51</v>
      </c>
      <c r="E80" s="79">
        <v>4660</v>
      </c>
      <c r="F80" s="80">
        <v>66.290000000000006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143</v>
      </c>
      <c r="D81" s="67" t="s">
        <v>51</v>
      </c>
      <c r="E81" s="79">
        <v>10900</v>
      </c>
      <c r="F81" s="80">
        <v>262.14999999999998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535.91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150</v>
      </c>
      <c r="D86" s="67" t="s">
        <v>56</v>
      </c>
      <c r="E86" s="79">
        <v>5</v>
      </c>
      <c r="F86" s="80">
        <v>29</v>
      </c>
      <c r="G86" s="79">
        <v>1787</v>
      </c>
      <c r="H86" s="99">
        <v>208.79</v>
      </c>
      <c r="I86" s="100">
        <v>0</v>
      </c>
      <c r="J86" s="80">
        <v>29.2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312.84000000000003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150</v>
      </c>
      <c r="D88" s="67" t="s">
        <v>56</v>
      </c>
      <c r="E88" s="79">
        <v>0</v>
      </c>
      <c r="F88" s="80">
        <v>24</v>
      </c>
      <c r="G88" s="79">
        <v>1812</v>
      </c>
      <c r="H88" s="99">
        <v>211.58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443.69000000000005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150</v>
      </c>
      <c r="D90" s="67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765.53000000000009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149</v>
      </c>
      <c r="D94" s="67" t="s">
        <v>58</v>
      </c>
      <c r="E94" s="81">
        <v>0</v>
      </c>
      <c r="F94" s="80" t="s">
        <v>8</v>
      </c>
      <c r="G94" s="79">
        <v>1247</v>
      </c>
      <c r="H94" s="110">
        <v>147.83000000000001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149</v>
      </c>
      <c r="D95" s="67" t="s">
        <v>58</v>
      </c>
      <c r="E95" s="81">
        <v>0</v>
      </c>
      <c r="F95" s="80"/>
      <c r="G95" s="79">
        <v>2447</v>
      </c>
      <c r="H95" s="111">
        <v>253.62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401.45000000000005</v>
      </c>
      <c r="F96" s="80" t="s">
        <v>8</v>
      </c>
      <c r="G96" s="79"/>
      <c r="H96" s="113">
        <f>SUM(H94:H95)</f>
        <v>401.45000000000005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133</v>
      </c>
      <c r="C100" s="67" t="s">
        <v>140</v>
      </c>
      <c r="D100" s="67" t="s">
        <v>61</v>
      </c>
      <c r="E100" s="93">
        <v>0</v>
      </c>
      <c r="F100" s="109">
        <v>42.09</v>
      </c>
      <c r="G100" s="79" t="s">
        <v>151</v>
      </c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132</v>
      </c>
      <c r="C101" s="67" t="s">
        <v>152</v>
      </c>
      <c r="D101" s="67" t="s">
        <v>61</v>
      </c>
      <c r="E101" s="93">
        <v>79</v>
      </c>
      <c r="F101" s="109">
        <v>139.33000000000001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63</v>
      </c>
      <c r="C102" s="67" t="s">
        <v>146</v>
      </c>
      <c r="D102" s="67" t="s">
        <v>61</v>
      </c>
      <c r="E102" s="79">
        <v>34</v>
      </c>
      <c r="F102" s="116">
        <v>87.92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64</v>
      </c>
      <c r="C103" s="67" t="s">
        <v>146</v>
      </c>
      <c r="D103" s="67" t="s">
        <v>61</v>
      </c>
      <c r="E103" s="79">
        <v>10</v>
      </c>
      <c r="F103" s="116">
        <v>53.06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36</v>
      </c>
      <c r="C104" s="67" t="s">
        <v>146</v>
      </c>
      <c r="D104" s="67" t="s">
        <v>61</v>
      </c>
      <c r="E104" s="79">
        <v>760</v>
      </c>
      <c r="F104" s="116">
        <v>875.43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124</v>
      </c>
      <c r="C105" s="67" t="s">
        <v>146</v>
      </c>
      <c r="D105" s="67" t="s">
        <v>61</v>
      </c>
      <c r="E105" s="79">
        <v>7</v>
      </c>
      <c r="F105" s="117">
        <v>49.77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C106" s="67" t="s">
        <v>8</v>
      </c>
      <c r="E106" s="106" t="s">
        <v>20</v>
      </c>
      <c r="F106" s="107">
        <f>SUM(F100:F105)</f>
        <v>1247.5999999999999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D114" s="67" t="s">
        <v>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2022-07-05T19:52:15Z</cp:lastPrinted>
  <dcterms:created xsi:type="dcterms:W3CDTF">2012-02-01T15:05:59Z</dcterms:created>
  <dcterms:modified xsi:type="dcterms:W3CDTF">2023-02-28T14:39:01Z</dcterms:modified>
</cp:coreProperties>
</file>